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Sierpień\Sierpień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'1'!$A$1:$I$52</definedName>
  </definedNames>
  <calcPr calcId="152511"/>
</workbook>
</file>

<file path=xl/calcChain.xml><?xml version="1.0" encoding="utf-8"?>
<calcChain xmlns="http://schemas.openxmlformats.org/spreadsheetml/2006/main">
  <c r="F50" i="1" l="1"/>
  <c r="E50" i="1"/>
  <c r="E48" i="1"/>
  <c r="E47" i="1"/>
  <c r="E46" i="1"/>
  <c r="F5" i="1" l="1"/>
  <c r="F6" i="1"/>
  <c r="F7" i="1"/>
  <c r="F48" i="1"/>
  <c r="F47" i="1" s="1"/>
  <c r="F46" i="1" s="1"/>
  <c r="F21" i="1"/>
  <c r="F22" i="1"/>
  <c r="F15" i="1"/>
  <c r="F14" i="1"/>
  <c r="F16" i="1"/>
  <c r="F18" i="1"/>
  <c r="F11" i="1"/>
  <c r="F34" i="1"/>
  <c r="F43" i="1" l="1"/>
  <c r="F35" i="1"/>
  <c r="F39" i="1"/>
  <c r="F38" i="1"/>
  <c r="F24" i="1" l="1"/>
  <c r="F20" i="1" s="1"/>
  <c r="E24" i="1"/>
  <c r="E21" i="1" s="1"/>
  <c r="E20" i="1" s="1"/>
  <c r="E28" i="1" l="1"/>
  <c r="E27" i="1" s="1"/>
  <c r="E26" i="1" s="1"/>
  <c r="F28" i="1"/>
  <c r="F27" i="1" s="1"/>
  <c r="F26" i="1" s="1"/>
  <c r="F36" i="1" l="1"/>
  <c r="E30" i="1"/>
  <c r="F10" i="1" l="1"/>
  <c r="E11" i="1"/>
  <c r="E10" i="1" s="1"/>
  <c r="E9" i="1" s="1"/>
  <c r="F32" i="1" l="1"/>
  <c r="F31" i="1" s="1"/>
  <c r="F30" i="1" s="1"/>
  <c r="F9" i="1" l="1"/>
</calcChain>
</file>

<file path=xl/sharedStrings.xml><?xml version="1.0" encoding="utf-8"?>
<sst xmlns="http://schemas.openxmlformats.org/spreadsheetml/2006/main" count="73" uniqueCount="65">
  <si>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</si>
  <si>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</si>
  <si>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</si>
  <si>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</si>
  <si>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</si>
  <si>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</si>
  <si>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</si>
  <si>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</si>
  <si>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</si>
  <si>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</si>
  <si>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</si>
  <si>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</si>
  <si>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</si>
  <si>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</si>
  <si>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 xml:space="preserve"> </t>
  </si>
  <si>
    <t>852</t>
  </si>
  <si>
    <t>Pomoc społeczna</t>
  </si>
  <si>
    <t>Wydatki bieżące, w tym:</t>
  </si>
  <si>
    <t>85202</t>
  </si>
  <si>
    <t>Domy pomocy społecznej</t>
  </si>
  <si>
    <t>80130</t>
  </si>
  <si>
    <t>Szkoły zawodowe</t>
  </si>
  <si>
    <t>Wymiana oświetlenia konwencjonalnego na oświetlenie typu LED w DPS w Zielonce</t>
  </si>
  <si>
    <t>754</t>
  </si>
  <si>
    <t>Bezpieczeństwo publiczne i ochrona przeciwpożarowa</t>
  </si>
  <si>
    <t>Budowa ronda w Zagościńcu, na skrzyżowaniu ulic 100-lecia, Podmiejskiej, Armii Krajowej, Gmina Wołomin</t>
  </si>
  <si>
    <t>75410</t>
  </si>
  <si>
    <t>Komendy Wojewódzkie PSP</t>
  </si>
  <si>
    <t>Wydatki bieżące - pozostałe usługi</t>
  </si>
  <si>
    <t>854</t>
  </si>
  <si>
    <t>Edukacja i opieka wychowawcza</t>
  </si>
  <si>
    <t>85404</t>
  </si>
  <si>
    <t>Wczesne wspomaganie rozwoju dziecka</t>
  </si>
  <si>
    <t>Dotacje na zadania bieżące</t>
  </si>
  <si>
    <t>Dotacja dla Niepublicznej Poradni Psychologiczno - Pedagogicznej ASQ Wołomin</t>
  </si>
  <si>
    <t>85406</t>
  </si>
  <si>
    <t>Poradnie psychologiczno - pedagogiczne</t>
  </si>
  <si>
    <t>Zakup pomocy dydaktycznych PPP Tłuszcz</t>
  </si>
  <si>
    <t>Zakup pomocy dydaktycznych PPP Wołomin</t>
  </si>
  <si>
    <t>Zakup pomocy dydaktycznych PPP Zielonka</t>
  </si>
  <si>
    <t>85419</t>
  </si>
  <si>
    <t>Ośrodki rewalidacyjno - wychowawcze</t>
  </si>
  <si>
    <t>Dotacja podmiotowa dla Ośrodka Rewalidacyjno - Edukacyjno - Wychowawczego w Wołominie</t>
  </si>
  <si>
    <t>Przebudowa ul. Piłsudskiego i Radzymińskiej, gm Wołomin</t>
  </si>
  <si>
    <t>630</t>
  </si>
  <si>
    <t>63003</t>
  </si>
  <si>
    <t>Turystyka</t>
  </si>
  <si>
    <t>Zadania w zakresie upowszechniania turystyki</t>
  </si>
  <si>
    <t>Pozostałe wydatki - bieżące oznakowanie szlaków turystycznych</t>
  </si>
  <si>
    <t>Zakup i montaż małej infrastruktury w Arciechowie i Starych Załubicach</t>
  </si>
  <si>
    <t>Wpłata na fundusz wsparcia PSP z przeznaczeniem na zakupy inwestycyjne zakup aparatów do ochrony dróg oddechowych</t>
  </si>
  <si>
    <t>Dotacje bieżące</t>
  </si>
  <si>
    <t>Wpłata na fundusz wsparcia PSP z przeznaczeniem na zakup wyposażenia do ochrony ppoż</t>
  </si>
  <si>
    <t>900</t>
  </si>
  <si>
    <t>90095</t>
  </si>
  <si>
    <t>Gospodarka komunalna i ochrona środowiska</t>
  </si>
  <si>
    <t>Pozostała działalność</t>
  </si>
  <si>
    <t>Pozostałe wydatki bieżące</t>
  </si>
  <si>
    <t>010</t>
  </si>
  <si>
    <t>Rolnictwo i łowiectwo</t>
  </si>
  <si>
    <t>Dotacja na konserwację melioracji szczegółowych dla spółek wodnych</t>
  </si>
  <si>
    <r>
      <rPr>
        <sz val="11"/>
        <color indexed="8"/>
        <rFont val="Arial CE"/>
        <charset val="238"/>
      </rPr>
      <t xml:space="preserve">Zwiększa się wydatki o kwotę </t>
    </r>
    <r>
      <rPr>
        <b/>
        <sz val="11"/>
        <color indexed="8"/>
        <rFont val="Arial CE"/>
        <charset val="238"/>
      </rPr>
      <t>355.394 zł</t>
    </r>
  </si>
  <si>
    <t>01009</t>
  </si>
  <si>
    <t>Spółki wodne</t>
  </si>
  <si>
    <r>
      <t>Plan wydatków po zmianach wyniesie</t>
    </r>
    <r>
      <rPr>
        <b/>
        <sz val="11"/>
        <color indexed="8"/>
        <rFont val="Arial CE"/>
        <charset val="238"/>
      </rPr>
      <t xml:space="preserve"> 167.263.122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</si>
</sst>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1"/>
      <color indexed="8"/>
      <name val="Arial CE"/>
      <charset val="238"/>
    </font>
    <font>
      <sz val="11"/>
      <color indexed="8"/>
      <name val="Arial CE"/>
      <charset val="238"/>
    </font>
    <font>
      <b/>
      <sz val="12"/>
      <color theme="1"/>
      <name val="Arial CE"/>
      <charset val="238"/>
    </font>
    <font>
      <sz val="11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11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b/>
      <sz val="16"/>
      <color theme="1"/>
      <name val="Arial CE"/>
      <charset val="238"/>
    </font>
    <font>
      <b/>
      <i/>
      <sz val="16"/>
      <color theme="1"/>
      <name val="Arial CE"/>
      <charset val="238"/>
    </font>
    <font>
      <i/>
      <sz val="16"/>
      <name val="Arial CE"/>
      <charset val="238"/>
    </font>
    <font>
      <sz val="14"/>
      <color theme="1"/>
      <name val="Arial CE"/>
      <charset val="238"/>
    </font>
    <font>
      <i/>
      <sz val="14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16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0" fillId="0" borderId="0" xfId="0" applyFont="1"/>
    <xf numFmtId="0" fontId="26" fillId="0" borderId="0" xfId="0" applyFont="1"/>
    <xf numFmtId="0" fontId="21" fillId="0" borderId="0" xfId="0" applyFont="1" applyAlignment="1">
      <alignment horizontal="center"/>
    </xf>
    <xf numFmtId="0" fontId="26" fillId="25" borderId="11" xfId="0" applyFont="1" applyFill="1" applyBorder="1" applyAlignment="1"/>
    <xf numFmtId="0" fontId="26" fillId="25" borderId="12" xfId="0" applyFont="1" applyFill="1" applyBorder="1" applyAlignment="1">
      <alignment horizontal="center"/>
    </xf>
    <xf numFmtId="49" fontId="27" fillId="25" borderId="0" xfId="0" applyNumberFormat="1" applyFont="1" applyFill="1" applyBorder="1" applyAlignment="1">
      <alignment horizontal="center" vertical="center" wrapText="1"/>
    </xf>
    <xf numFmtId="3" fontId="24" fillId="25" borderId="0" xfId="0" applyNumberFormat="1" applyFont="1" applyFill="1" applyBorder="1" applyAlignment="1">
      <alignment horizontal="center" vertical="center" wrapText="1"/>
    </xf>
    <xf numFmtId="3" fontId="26" fillId="0" borderId="0" xfId="0" applyNumberFormat="1" applyFont="1"/>
    <xf numFmtId="49" fontId="29" fillId="0" borderId="10" xfId="0" applyNumberFormat="1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right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13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right" wrapText="1"/>
    </xf>
    <xf numFmtId="3" fontId="30" fillId="25" borderId="10" xfId="0" applyNumberFormat="1" applyFont="1" applyFill="1" applyBorder="1" applyAlignment="1">
      <alignment horizontal="right"/>
    </xf>
    <xf numFmtId="3" fontId="30" fillId="25" borderId="10" xfId="0" applyNumberFormat="1" applyFont="1" applyFill="1" applyBorder="1" applyAlignment="1">
      <alignment horizontal="right" wrapText="1"/>
    </xf>
    <xf numFmtId="49" fontId="29" fillId="0" borderId="12" xfId="0" applyNumberFormat="1" applyFont="1" applyBorder="1" applyAlignment="1">
      <alignment horizontal="center" vertical="center" wrapText="1"/>
    </xf>
    <xf numFmtId="3" fontId="35" fillId="25" borderId="13" xfId="0" applyNumberFormat="1" applyFont="1" applyFill="1" applyBorder="1" applyAlignment="1">
      <alignment horizontal="right" wrapText="1"/>
    </xf>
    <xf numFmtId="3" fontId="35" fillId="25" borderId="10" xfId="0" applyNumberFormat="1" applyFont="1" applyFill="1" applyBorder="1" applyAlignment="1">
      <alignment horizontal="right" wrapText="1"/>
    </xf>
    <xf numFmtId="49" fontId="31" fillId="0" borderId="10" xfId="0" applyNumberFormat="1" applyFont="1" applyBorder="1" applyAlignment="1">
      <alignment horizontal="center" wrapText="1"/>
    </xf>
    <xf numFmtId="3" fontId="36" fillId="25" borderId="13" xfId="0" applyNumberFormat="1" applyFont="1" applyFill="1" applyBorder="1" applyAlignment="1">
      <alignment horizontal="right" wrapText="1"/>
    </xf>
    <xf numFmtId="3" fontId="32" fillId="25" borderId="13" xfId="0" applyNumberFormat="1" applyFont="1" applyFill="1" applyBorder="1" applyAlignment="1">
      <alignment horizontal="right" wrapText="1"/>
    </xf>
    <xf numFmtId="3" fontId="30" fillId="25" borderId="13" xfId="0" applyNumberFormat="1" applyFont="1" applyFill="1" applyBorder="1" applyAlignment="1">
      <alignment horizontal="right" wrapText="1"/>
    </xf>
    <xf numFmtId="49" fontId="31" fillId="0" borderId="10" xfId="0" applyNumberFormat="1" applyFont="1" applyBorder="1" applyAlignment="1">
      <alignment horizontal="center" vertical="top" wrapText="1"/>
    </xf>
    <xf numFmtId="49" fontId="32" fillId="0" borderId="10" xfId="0" applyNumberFormat="1" applyFont="1" applyBorder="1" applyAlignment="1">
      <alignment horizontal="center" vertical="center" wrapText="1"/>
    </xf>
    <xf numFmtId="3" fontId="35" fillId="0" borderId="10" xfId="0" applyNumberFormat="1" applyFont="1" applyBorder="1" applyAlignment="1">
      <alignment horizontal="right" wrapText="1"/>
    </xf>
    <xf numFmtId="49" fontId="35" fillId="0" borderId="12" xfId="0" applyNumberFormat="1" applyFont="1" applyBorder="1" applyAlignment="1">
      <alignment horizontal="left" vertical="center" wrapText="1"/>
    </xf>
    <xf numFmtId="3" fontId="35" fillId="25" borderId="13" xfId="0" applyNumberFormat="1" applyFont="1" applyFill="1" applyBorder="1" applyAlignment="1">
      <alignment horizontal="right"/>
    </xf>
    <xf numFmtId="49" fontId="34" fillId="0" borderId="10" xfId="0" applyNumberFormat="1" applyFont="1" applyBorder="1" applyAlignment="1">
      <alignment horizontal="left" vertical="center" wrapText="1"/>
    </xf>
    <xf numFmtId="49" fontId="34" fillId="0" borderId="12" xfId="0" applyNumberFormat="1" applyFont="1" applyBorder="1" applyAlignment="1">
      <alignment horizontal="left" vertical="center" wrapText="1"/>
    </xf>
    <xf numFmtId="49" fontId="31" fillId="0" borderId="12" xfId="0" applyNumberFormat="1" applyFont="1" applyBorder="1" applyAlignment="1">
      <alignment horizontal="center" vertical="center" wrapText="1"/>
    </xf>
    <xf numFmtId="49" fontId="35" fillId="0" borderId="10" xfId="0" applyNumberFormat="1" applyFont="1" applyBorder="1" applyAlignment="1">
      <alignment horizontal="left" vertical="center" wrapText="1"/>
    </xf>
    <xf numFmtId="3" fontId="35" fillId="25" borderId="10" xfId="0" applyNumberFormat="1" applyFont="1" applyFill="1" applyBorder="1" applyAlignment="1">
      <alignment wrapText="1"/>
    </xf>
    <xf numFmtId="3" fontId="32" fillId="25" borderId="10" xfId="0" applyNumberFormat="1" applyFont="1" applyFill="1" applyBorder="1" applyAlignment="1">
      <alignment wrapText="1"/>
    </xf>
    <xf numFmtId="3" fontId="30" fillId="25" borderId="10" xfId="0" applyNumberFormat="1" applyFont="1" applyFill="1" applyBorder="1" applyAlignment="1">
      <alignment wrapText="1"/>
    </xf>
    <xf numFmtId="3" fontId="32" fillId="25" borderId="13" xfId="0" applyNumberFormat="1" applyFont="1" applyFill="1" applyBorder="1" applyAlignment="1">
      <alignment horizontal="center" wrapText="1"/>
    </xf>
    <xf numFmtId="3" fontId="32" fillId="25" borderId="10" xfId="0" applyNumberFormat="1" applyFont="1" applyFill="1" applyBorder="1" applyAlignment="1">
      <alignment horizontal="center" wrapText="1"/>
    </xf>
    <xf numFmtId="3" fontId="34" fillId="0" borderId="10" xfId="0" applyNumberFormat="1" applyFont="1" applyBorder="1" applyAlignment="1">
      <alignment horizontal="right" wrapText="1"/>
    </xf>
    <xf numFmtId="3" fontId="31" fillId="25" borderId="10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wrapText="1"/>
    </xf>
    <xf numFmtId="0" fontId="28" fillId="25" borderId="10" xfId="0" applyFont="1" applyFill="1" applyBorder="1" applyAlignment="1">
      <alignment horizontal="center" vertical="center"/>
    </xf>
    <xf numFmtId="49" fontId="32" fillId="25" borderId="10" xfId="0" applyNumberFormat="1" applyFont="1" applyFill="1" applyBorder="1" applyAlignment="1">
      <alignment horizontal="center" vertical="center"/>
    </xf>
    <xf numFmtId="0" fontId="32" fillId="25" borderId="15" xfId="0" applyFont="1" applyFill="1" applyBorder="1" applyAlignment="1">
      <alignment horizontal="right" wrapText="1"/>
    </xf>
    <xf numFmtId="0" fontId="32" fillId="25" borderId="15" xfId="0" applyFont="1" applyFill="1" applyBorder="1" applyAlignment="1">
      <alignment horizontal="center" wrapText="1"/>
    </xf>
    <xf numFmtId="0" fontId="30" fillId="25" borderId="15" xfId="0" applyFont="1" applyFill="1" applyBorder="1" applyAlignment="1">
      <alignment horizontal="right" wrapText="1"/>
    </xf>
    <xf numFmtId="0" fontId="35" fillId="25" borderId="15" xfId="0" applyFont="1" applyFill="1" applyBorder="1" applyAlignment="1">
      <alignment horizontal="right" wrapText="1"/>
    </xf>
    <xf numFmtId="0" fontId="25" fillId="25" borderId="0" xfId="0" applyFont="1" applyFill="1" applyAlignment="1">
      <alignment horizontal="left" vertical="center"/>
    </xf>
    <xf numFmtId="49" fontId="22" fillId="25" borderId="20" xfId="0" applyNumberFormat="1" applyFont="1" applyFill="1" applyBorder="1" applyAlignment="1">
      <alignment horizontal="left" vertical="center" wrapText="1"/>
    </xf>
    <xf numFmtId="49" fontId="29" fillId="25" borderId="12" xfId="0" applyNumberFormat="1" applyFont="1" applyFill="1" applyBorder="1" applyAlignment="1">
      <alignment horizontal="center" vertical="center" wrapText="1"/>
    </xf>
    <xf numFmtId="49" fontId="29" fillId="25" borderId="13" xfId="0" applyNumberFormat="1" applyFont="1" applyFill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left" wrapText="1"/>
    </xf>
    <xf numFmtId="0" fontId="30" fillId="0" borderId="13" xfId="0" applyFont="1" applyBorder="1" applyAlignment="1">
      <alignment horizontal="left" wrapText="1"/>
    </xf>
    <xf numFmtId="49" fontId="30" fillId="0" borderId="16" xfId="0" applyNumberFormat="1" applyFont="1" applyBorder="1" applyAlignment="1">
      <alignment horizontal="left" wrapText="1"/>
    </xf>
    <xf numFmtId="0" fontId="30" fillId="0" borderId="17" xfId="0" applyFont="1" applyBorder="1" applyAlignment="1">
      <alignment horizontal="left" wrapText="1"/>
    </xf>
    <xf numFmtId="49" fontId="35" fillId="0" borderId="11" xfId="0" applyNumberFormat="1" applyFont="1" applyBorder="1" applyAlignment="1">
      <alignment horizontal="left" vertical="center" wrapText="1"/>
    </xf>
    <xf numFmtId="49" fontId="35" fillId="0" borderId="13" xfId="0" applyNumberFormat="1" applyFont="1" applyBorder="1" applyAlignment="1">
      <alignment horizontal="left" vertical="center" wrapText="1"/>
    </xf>
    <xf numFmtId="49" fontId="32" fillId="0" borderId="1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8" fillId="24" borderId="16" xfId="0" applyFont="1" applyFill="1" applyBorder="1" applyAlignment="1">
      <alignment horizontal="center" vertical="center"/>
    </xf>
    <xf numFmtId="0" fontId="28" fillId="24" borderId="17" xfId="0" applyFont="1" applyFill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center"/>
    </xf>
    <xf numFmtId="0" fontId="28" fillId="24" borderId="19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left" wrapText="1"/>
    </xf>
    <xf numFmtId="49" fontId="34" fillId="0" borderId="13" xfId="0" applyNumberFormat="1" applyFont="1" applyBorder="1" applyAlignment="1">
      <alignment horizontal="left" wrapText="1"/>
    </xf>
    <xf numFmtId="0" fontId="33" fillId="0" borderId="13" xfId="0" applyFont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left" wrapText="1"/>
    </xf>
    <xf numFmtId="49" fontId="30" fillId="0" borderId="13" xfId="0" applyNumberFormat="1" applyFont="1" applyBorder="1" applyAlignment="1">
      <alignment horizontal="left" wrapText="1"/>
    </xf>
    <xf numFmtId="49" fontId="32" fillId="25" borderId="11" xfId="0" applyNumberFormat="1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left" wrapText="1"/>
    </xf>
    <xf numFmtId="49" fontId="30" fillId="0" borderId="11" xfId="0" applyNumberFormat="1" applyFont="1" applyBorder="1" applyAlignment="1">
      <alignment horizontal="left" vertical="center" wrapText="1"/>
    </xf>
    <xf numFmtId="49" fontId="30" fillId="0" borderId="13" xfId="0" applyNumberFormat="1" applyFont="1" applyBorder="1" applyAlignment="1">
      <alignment horizontal="left" vertical="center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49" fontId="34" fillId="25" borderId="11" xfId="0" applyNumberFormat="1" applyFont="1" applyFill="1" applyBorder="1" applyAlignment="1">
      <alignment horizontal="left" wrapText="1"/>
    </xf>
    <xf numFmtId="49" fontId="34" fillId="25" borderId="13" xfId="0" applyNumberFormat="1" applyFont="1" applyFill="1" applyBorder="1" applyAlignment="1">
      <alignment horizontal="left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48" zoomScale="90" zoomScaleNormal="90" zoomScaleSheetLayoutView="48" workbookViewId="0">
      <selection activeCell="A52" sqref="A52:C52"/>
    </sheetView>
  </sheetViews>
  <sheetFormatPr defaultRowHeight="12.75"/>
  <cols>
    <col min="1" max="1" width="13.7109375" customWidth="1"/>
    <col min="2" max="2" width="18.7109375" customWidth="1"/>
    <col min="3" max="3" width="47.7109375" customWidth="1"/>
    <col min="4" max="4" width="85.85546875" customWidth="1"/>
    <col min="5" max="5" width="21.28515625" customWidth="1"/>
    <col min="6" max="6" width="20.5703125" customWidth="1"/>
  </cols>
  <sheetData>
    <row r="1" spans="1:6" ht="26.25" customHeight="1">
      <c r="A1" s="2"/>
      <c r="B1" s="64" t="s">
        <v>7</v>
      </c>
      <c r="C1" s="64"/>
      <c r="D1" s="64"/>
      <c r="E1" s="64"/>
    </row>
    <row r="2" spans="1:6" ht="12" customHeight="1">
      <c r="A2" s="2"/>
      <c r="B2" s="4"/>
      <c r="C2" s="4"/>
      <c r="D2" s="4"/>
      <c r="E2" s="4"/>
    </row>
    <row r="3" spans="1:6" s="1" customFormat="1" ht="18.75" customHeight="1">
      <c r="A3" s="69" t="s">
        <v>0</v>
      </c>
      <c r="B3" s="69" t="s">
        <v>1</v>
      </c>
      <c r="C3" s="65" t="s">
        <v>4</v>
      </c>
      <c r="D3" s="66"/>
      <c r="E3" s="77" t="s">
        <v>5</v>
      </c>
      <c r="F3" s="75" t="s">
        <v>2</v>
      </c>
    </row>
    <row r="4" spans="1:6" s="1" customFormat="1" ht="12.75" customHeight="1">
      <c r="A4" s="69"/>
      <c r="B4" s="69"/>
      <c r="C4" s="67"/>
      <c r="D4" s="68"/>
      <c r="E4" s="78"/>
      <c r="F4" s="76"/>
    </row>
    <row r="5" spans="1:6" s="1" customFormat="1" ht="41.25" customHeight="1">
      <c r="A5" s="46" t="s">
        <v>58</v>
      </c>
      <c r="B5" s="45"/>
      <c r="C5" s="86" t="s">
        <v>59</v>
      </c>
      <c r="D5" s="87"/>
      <c r="E5" s="48">
        <v>0</v>
      </c>
      <c r="F5" s="44">
        <f>SUM(F6)</f>
        <v>30000</v>
      </c>
    </row>
    <row r="6" spans="1:6" s="1" customFormat="1" ht="33.75" customHeight="1">
      <c r="A6" s="45"/>
      <c r="B6" s="46" t="s">
        <v>62</v>
      </c>
      <c r="C6" s="86" t="s">
        <v>63</v>
      </c>
      <c r="D6" s="87"/>
      <c r="E6" s="47">
        <v>0</v>
      </c>
      <c r="F6" s="18">
        <f>SUM(F7)</f>
        <v>30000</v>
      </c>
    </row>
    <row r="7" spans="1:6" s="1" customFormat="1" ht="38.25" customHeight="1">
      <c r="A7" s="45"/>
      <c r="B7" s="45"/>
      <c r="C7" s="84" t="s">
        <v>51</v>
      </c>
      <c r="D7" s="85"/>
      <c r="E7" s="49">
        <v>0</v>
      </c>
      <c r="F7" s="11">
        <f>SUM(F8)</f>
        <v>30000</v>
      </c>
    </row>
    <row r="8" spans="1:6" s="1" customFormat="1" ht="39.75" customHeight="1">
      <c r="A8" s="45"/>
      <c r="B8" s="45"/>
      <c r="C8" s="88" t="s">
        <v>60</v>
      </c>
      <c r="D8" s="89"/>
      <c r="E8" s="50">
        <v>0</v>
      </c>
      <c r="F8" s="42">
        <v>30000</v>
      </c>
    </row>
    <row r="9" spans="1:6" ht="32.25" customHeight="1">
      <c r="A9" s="15" t="s">
        <v>8</v>
      </c>
      <c r="B9" s="15"/>
      <c r="C9" s="70" t="s">
        <v>9</v>
      </c>
      <c r="D9" s="71"/>
      <c r="E9" s="16">
        <f>SUM(E10)</f>
        <v>0</v>
      </c>
      <c r="F9" s="16">
        <f>SUM(F10)</f>
        <v>106200</v>
      </c>
    </row>
    <row r="10" spans="1:6" ht="31.5" customHeight="1">
      <c r="A10" s="15"/>
      <c r="B10" s="17" t="s">
        <v>10</v>
      </c>
      <c r="C10" s="55" t="s">
        <v>11</v>
      </c>
      <c r="D10" s="74"/>
      <c r="E10" s="18">
        <f>SUM(E11)</f>
        <v>0</v>
      </c>
      <c r="F10" s="18">
        <f>SUM(F11)</f>
        <v>106200</v>
      </c>
    </row>
    <row r="11" spans="1:6" ht="31.5" customHeight="1">
      <c r="A11" s="10"/>
      <c r="B11" s="14"/>
      <c r="C11" s="59" t="s">
        <v>6</v>
      </c>
      <c r="D11" s="60"/>
      <c r="E11" s="19">
        <f>SUM(E13:E13)</f>
        <v>0</v>
      </c>
      <c r="F11" s="20">
        <f>SUM(F12:F13)</f>
        <v>106200</v>
      </c>
    </row>
    <row r="12" spans="1:6" ht="31.5" customHeight="1">
      <c r="A12" s="33"/>
      <c r="B12" s="34"/>
      <c r="C12" s="72" t="s">
        <v>43</v>
      </c>
      <c r="D12" s="73"/>
      <c r="E12" s="32">
        <v>0</v>
      </c>
      <c r="F12" s="23">
        <v>39200</v>
      </c>
    </row>
    <row r="13" spans="1:6" ht="32.25" customHeight="1">
      <c r="A13" s="10"/>
      <c r="B13" s="21"/>
      <c r="C13" s="72" t="s">
        <v>25</v>
      </c>
      <c r="D13" s="73"/>
      <c r="E13" s="22">
        <v>0</v>
      </c>
      <c r="F13" s="23">
        <v>67000</v>
      </c>
    </row>
    <row r="14" spans="1:6" ht="32.25" customHeight="1">
      <c r="A14" s="15" t="s">
        <v>44</v>
      </c>
      <c r="B14" s="35"/>
      <c r="C14" s="70" t="s">
        <v>46</v>
      </c>
      <c r="D14" s="71"/>
      <c r="E14" s="40">
        <v>0</v>
      </c>
      <c r="F14" s="41">
        <f>SUM(F18+F16)</f>
        <v>34000</v>
      </c>
    </row>
    <row r="15" spans="1:6" ht="32.25" customHeight="1">
      <c r="A15" s="15"/>
      <c r="B15" s="35" t="s">
        <v>45</v>
      </c>
      <c r="C15" s="55" t="s">
        <v>47</v>
      </c>
      <c r="D15" s="56"/>
      <c r="E15" s="26">
        <v>0</v>
      </c>
      <c r="F15" s="38">
        <f>SUM(F18+F16)</f>
        <v>34000</v>
      </c>
    </row>
    <row r="16" spans="1:6" ht="32.25" customHeight="1">
      <c r="A16" s="36"/>
      <c r="B16" s="31"/>
      <c r="C16" s="57" t="s">
        <v>17</v>
      </c>
      <c r="D16" s="80"/>
      <c r="E16" s="27">
        <v>0</v>
      </c>
      <c r="F16" s="39">
        <f>SUM(F17)</f>
        <v>20000</v>
      </c>
    </row>
    <row r="17" spans="1:6" ht="32.25" customHeight="1">
      <c r="A17" s="36"/>
      <c r="B17" s="31"/>
      <c r="C17" s="79" t="s">
        <v>48</v>
      </c>
      <c r="D17" s="83"/>
      <c r="E17" s="22">
        <v>0</v>
      </c>
      <c r="F17" s="37">
        <v>20000</v>
      </c>
    </row>
    <row r="18" spans="1:6" ht="32.25" customHeight="1">
      <c r="A18" s="36"/>
      <c r="B18" s="31"/>
      <c r="C18" s="59" t="s">
        <v>6</v>
      </c>
      <c r="D18" s="60"/>
      <c r="E18" s="27">
        <v>0</v>
      </c>
      <c r="F18" s="39">
        <f>SUM(F19)</f>
        <v>14000</v>
      </c>
    </row>
    <row r="19" spans="1:6" ht="32.25" customHeight="1">
      <c r="A19" s="36"/>
      <c r="B19" s="31"/>
      <c r="C19" s="79" t="s">
        <v>49</v>
      </c>
      <c r="D19" s="83"/>
      <c r="E19" s="22">
        <v>0</v>
      </c>
      <c r="F19" s="23">
        <v>14000</v>
      </c>
    </row>
    <row r="20" spans="1:6" ht="36.75" customHeight="1">
      <c r="A20" s="15" t="s">
        <v>23</v>
      </c>
      <c r="B20" s="15"/>
      <c r="C20" s="70" t="s">
        <v>24</v>
      </c>
      <c r="D20" s="71"/>
      <c r="E20" s="16">
        <f t="shared" ref="E20:F24" si="0">SUM(E21)</f>
        <v>0</v>
      </c>
      <c r="F20" s="16">
        <f t="shared" si="0"/>
        <v>40000</v>
      </c>
    </row>
    <row r="21" spans="1:6" ht="36.75" customHeight="1">
      <c r="A21" s="15"/>
      <c r="B21" s="17" t="s">
        <v>26</v>
      </c>
      <c r="C21" s="55" t="s">
        <v>27</v>
      </c>
      <c r="D21" s="74"/>
      <c r="E21" s="18">
        <f>SUM(E24)</f>
        <v>0</v>
      </c>
      <c r="F21" s="18">
        <f>SUM(F24+F22)</f>
        <v>40000</v>
      </c>
    </row>
    <row r="22" spans="1:6" ht="36.75" customHeight="1">
      <c r="A22" s="15"/>
      <c r="B22" s="17"/>
      <c r="C22" s="84" t="s">
        <v>51</v>
      </c>
      <c r="D22" s="85"/>
      <c r="E22" s="11">
        <v>0</v>
      </c>
      <c r="F22" s="11">
        <f>SUM(F23)</f>
        <v>20000</v>
      </c>
    </row>
    <row r="23" spans="1:6" ht="36.75" customHeight="1">
      <c r="A23" s="15"/>
      <c r="B23" s="17"/>
      <c r="C23" s="72" t="s">
        <v>52</v>
      </c>
      <c r="D23" s="73"/>
      <c r="E23" s="42">
        <v>0</v>
      </c>
      <c r="F23" s="42">
        <v>20000</v>
      </c>
    </row>
    <row r="24" spans="1:6" ht="36.75" customHeight="1">
      <c r="A24" s="10"/>
      <c r="B24" s="14"/>
      <c r="C24" s="59" t="s">
        <v>6</v>
      </c>
      <c r="D24" s="60"/>
      <c r="E24" s="20">
        <f t="shared" si="0"/>
        <v>0</v>
      </c>
      <c r="F24" s="20">
        <f t="shared" si="0"/>
        <v>20000</v>
      </c>
    </row>
    <row r="25" spans="1:6" ht="45.75" customHeight="1">
      <c r="A25" s="10"/>
      <c r="B25" s="21"/>
      <c r="C25" s="72" t="s">
        <v>50</v>
      </c>
      <c r="D25" s="73"/>
      <c r="E25" s="22">
        <v>0</v>
      </c>
      <c r="F25" s="23">
        <v>20000</v>
      </c>
    </row>
    <row r="26" spans="1:6" ht="37.5" customHeight="1">
      <c r="A26" s="24" t="s">
        <v>12</v>
      </c>
      <c r="B26" s="24"/>
      <c r="C26" s="55" t="s">
        <v>13</v>
      </c>
      <c r="D26" s="56"/>
      <c r="E26" s="16">
        <f>SUM(E27)</f>
        <v>0</v>
      </c>
      <c r="F26" s="16">
        <f>SUM(F27)</f>
        <v>30000</v>
      </c>
    </row>
    <row r="27" spans="1:6" ht="43.5" customHeight="1">
      <c r="A27" s="15"/>
      <c r="B27" s="17" t="s">
        <v>20</v>
      </c>
      <c r="C27" s="55" t="s">
        <v>21</v>
      </c>
      <c r="D27" s="56"/>
      <c r="E27" s="25">
        <f>SUM(E28)</f>
        <v>0</v>
      </c>
      <c r="F27" s="26">
        <f>SUM(F28)</f>
        <v>30000</v>
      </c>
    </row>
    <row r="28" spans="1:6" ht="43.5" customHeight="1">
      <c r="A28" s="10"/>
      <c r="B28" s="21"/>
      <c r="C28" s="59" t="s">
        <v>17</v>
      </c>
      <c r="D28" s="60"/>
      <c r="E28" s="27">
        <f>SUM(E29:E29)</f>
        <v>0</v>
      </c>
      <c r="F28" s="27">
        <f>SUM(F29:F29)</f>
        <v>30000</v>
      </c>
    </row>
    <row r="29" spans="1:6" ht="43.5" customHeight="1">
      <c r="A29" s="10"/>
      <c r="B29" s="21"/>
      <c r="C29" s="79" t="s">
        <v>28</v>
      </c>
      <c r="D29" s="83"/>
      <c r="E29" s="22">
        <v>0</v>
      </c>
      <c r="F29" s="22">
        <v>30000</v>
      </c>
    </row>
    <row r="30" spans="1:6" ht="43.5" customHeight="1">
      <c r="A30" s="28" t="s">
        <v>15</v>
      </c>
      <c r="B30" s="17"/>
      <c r="C30" s="81" t="s">
        <v>16</v>
      </c>
      <c r="D30" s="82"/>
      <c r="E30" s="16">
        <f>SUM(E31)</f>
        <v>0</v>
      </c>
      <c r="F30" s="16">
        <f>SUM(F31)</f>
        <v>11500</v>
      </c>
    </row>
    <row r="31" spans="1:6" ht="43.5" customHeight="1">
      <c r="A31" s="15"/>
      <c r="B31" s="29" t="s">
        <v>18</v>
      </c>
      <c r="C31" s="55" t="s">
        <v>19</v>
      </c>
      <c r="D31" s="56"/>
      <c r="E31" s="18">
        <v>0</v>
      </c>
      <c r="F31" s="18">
        <f>SUM(F32)</f>
        <v>11500</v>
      </c>
    </row>
    <row r="32" spans="1:6" ht="43.5" customHeight="1">
      <c r="A32" s="10"/>
      <c r="B32" s="13"/>
      <c r="C32" s="59" t="s">
        <v>6</v>
      </c>
      <c r="D32" s="60"/>
      <c r="E32" s="30">
        <v>0</v>
      </c>
      <c r="F32" s="30">
        <f>SUM(F33)</f>
        <v>11500</v>
      </c>
    </row>
    <row r="33" spans="1:6" ht="45.75" customHeight="1">
      <c r="A33" s="10"/>
      <c r="B33" s="13"/>
      <c r="C33" s="79" t="s">
        <v>22</v>
      </c>
      <c r="D33" s="80"/>
      <c r="E33" s="30">
        <v>0</v>
      </c>
      <c r="F33" s="30">
        <v>11500</v>
      </c>
    </row>
    <row r="34" spans="1:6" ht="43.5" customHeight="1">
      <c r="A34" s="15" t="s">
        <v>29</v>
      </c>
      <c r="B34" s="17"/>
      <c r="C34" s="55" t="s">
        <v>30</v>
      </c>
      <c r="D34" s="56"/>
      <c r="E34" s="16">
        <v>0</v>
      </c>
      <c r="F34" s="16">
        <f>SUM(F35+F38+F43)</f>
        <v>137694</v>
      </c>
    </row>
    <row r="35" spans="1:6" ht="43.5" customHeight="1">
      <c r="A35" s="15"/>
      <c r="B35" s="17" t="s">
        <v>31</v>
      </c>
      <c r="C35" s="55" t="s">
        <v>32</v>
      </c>
      <c r="D35" s="56"/>
      <c r="E35" s="18">
        <v>0</v>
      </c>
      <c r="F35" s="18">
        <f>SUM(F37)</f>
        <v>43094</v>
      </c>
    </row>
    <row r="36" spans="1:6" ht="43.5" customHeight="1">
      <c r="A36" s="10"/>
      <c r="B36" s="13"/>
      <c r="C36" s="57" t="s">
        <v>33</v>
      </c>
      <c r="D36" s="58"/>
      <c r="E36" s="30">
        <v>0</v>
      </c>
      <c r="F36" s="30">
        <f>SUM(F37)</f>
        <v>43094</v>
      </c>
    </row>
    <row r="37" spans="1:6" ht="43.5" customHeight="1">
      <c r="A37" s="10"/>
      <c r="B37" s="13"/>
      <c r="C37" s="61" t="s">
        <v>34</v>
      </c>
      <c r="D37" s="62"/>
      <c r="E37" s="30">
        <v>0</v>
      </c>
      <c r="F37" s="30">
        <v>43094</v>
      </c>
    </row>
    <row r="38" spans="1:6" ht="43.5" customHeight="1">
      <c r="A38" s="15"/>
      <c r="B38" s="17" t="s">
        <v>35</v>
      </c>
      <c r="C38" s="55" t="s">
        <v>36</v>
      </c>
      <c r="D38" s="56"/>
      <c r="E38" s="18">
        <v>0</v>
      </c>
      <c r="F38" s="18">
        <f>SUM(F40:F42)</f>
        <v>30000</v>
      </c>
    </row>
    <row r="39" spans="1:6" ht="43.5" customHeight="1">
      <c r="A39" s="10"/>
      <c r="B39" s="13"/>
      <c r="C39" s="59" t="s">
        <v>17</v>
      </c>
      <c r="D39" s="60"/>
      <c r="E39" s="30">
        <v>0</v>
      </c>
      <c r="F39" s="30">
        <f>SUM(F40:F42)</f>
        <v>30000</v>
      </c>
    </row>
    <row r="40" spans="1:6" ht="43.5" customHeight="1">
      <c r="A40" s="10"/>
      <c r="B40" s="13"/>
      <c r="C40" s="61" t="s">
        <v>37</v>
      </c>
      <c r="D40" s="62"/>
      <c r="E40" s="30"/>
      <c r="F40" s="30">
        <v>8000</v>
      </c>
    </row>
    <row r="41" spans="1:6" ht="43.5" customHeight="1">
      <c r="A41" s="10"/>
      <c r="B41" s="13"/>
      <c r="C41" s="61" t="s">
        <v>38</v>
      </c>
      <c r="D41" s="62"/>
      <c r="E41" s="30"/>
      <c r="F41" s="30">
        <v>11000</v>
      </c>
    </row>
    <row r="42" spans="1:6" ht="43.5" customHeight="1">
      <c r="A42" s="10"/>
      <c r="B42" s="13"/>
      <c r="C42" s="61" t="s">
        <v>39</v>
      </c>
      <c r="D42" s="62"/>
      <c r="E42" s="30">
        <v>0</v>
      </c>
      <c r="F42" s="30">
        <v>11000</v>
      </c>
    </row>
    <row r="43" spans="1:6" ht="43.5" customHeight="1">
      <c r="A43" s="10"/>
      <c r="B43" s="29" t="s">
        <v>40</v>
      </c>
      <c r="C43" s="63" t="s">
        <v>41</v>
      </c>
      <c r="D43" s="56"/>
      <c r="E43" s="30"/>
      <c r="F43" s="11">
        <f>SUM(F44)</f>
        <v>64600</v>
      </c>
    </row>
    <row r="44" spans="1:6" ht="43.5" customHeight="1">
      <c r="A44" s="10"/>
      <c r="B44" s="12"/>
      <c r="C44" s="57" t="s">
        <v>33</v>
      </c>
      <c r="D44" s="58"/>
      <c r="E44" s="30"/>
      <c r="F44" s="30">
        <v>64600</v>
      </c>
    </row>
    <row r="45" spans="1:6" ht="43.5" customHeight="1">
      <c r="A45" s="10"/>
      <c r="B45" s="12"/>
      <c r="C45" s="61" t="s">
        <v>42</v>
      </c>
      <c r="D45" s="62"/>
      <c r="E45" s="30"/>
      <c r="F45" s="30">
        <v>64600</v>
      </c>
    </row>
    <row r="46" spans="1:6" ht="43.5" customHeight="1">
      <c r="A46" s="15" t="s">
        <v>53</v>
      </c>
      <c r="B46" s="12"/>
      <c r="C46" s="55" t="s">
        <v>55</v>
      </c>
      <c r="D46" s="56"/>
      <c r="E46" s="16">
        <f t="shared" ref="E46:F48" si="1">SUM(E47)</f>
        <v>34000</v>
      </c>
      <c r="F46" s="16">
        <f t="shared" si="1"/>
        <v>0</v>
      </c>
    </row>
    <row r="47" spans="1:6" ht="43.5" customHeight="1">
      <c r="A47" s="10"/>
      <c r="B47" s="29" t="s">
        <v>54</v>
      </c>
      <c r="C47" s="55" t="s">
        <v>56</v>
      </c>
      <c r="D47" s="56"/>
      <c r="E47" s="18">
        <f t="shared" si="1"/>
        <v>34000</v>
      </c>
      <c r="F47" s="18">
        <f t="shared" si="1"/>
        <v>0</v>
      </c>
    </row>
    <row r="48" spans="1:6" ht="43.5" customHeight="1">
      <c r="A48" s="10"/>
      <c r="B48" s="12"/>
      <c r="C48" s="59" t="s">
        <v>17</v>
      </c>
      <c r="D48" s="60"/>
      <c r="E48" s="11">
        <f t="shared" si="1"/>
        <v>34000</v>
      </c>
      <c r="F48" s="11">
        <f t="shared" si="1"/>
        <v>0</v>
      </c>
    </row>
    <row r="49" spans="1:6" ht="43.5" customHeight="1">
      <c r="A49" s="10"/>
      <c r="B49" s="12"/>
      <c r="C49" s="72" t="s">
        <v>57</v>
      </c>
      <c r="D49" s="73"/>
      <c r="E49" s="42">
        <v>34000</v>
      </c>
      <c r="F49" s="42">
        <v>0</v>
      </c>
    </row>
    <row r="50" spans="1:6" ht="43.5" customHeight="1">
      <c r="A50" s="5"/>
      <c r="B50" s="6"/>
      <c r="C50" s="53" t="s">
        <v>3</v>
      </c>
      <c r="D50" s="54"/>
      <c r="E50" s="43">
        <f>SUM(E5+E9+E14+E20+E26+E30+E34+E46)</f>
        <v>34000</v>
      </c>
      <c r="F50" s="43">
        <f>SUM(F5+F9+F14+F20+F26+F30+F34+F46)</f>
        <v>389394</v>
      </c>
    </row>
    <row r="51" spans="1:6" ht="36" customHeight="1">
      <c r="A51" s="52" t="s">
        <v>61</v>
      </c>
      <c r="B51" s="52"/>
      <c r="C51" s="52"/>
      <c r="D51" s="7"/>
      <c r="E51" s="8"/>
      <c r="F51" s="8"/>
    </row>
    <row r="52" spans="1:6" ht="37.5" customHeight="1">
      <c r="A52" s="51" t="s">
        <v>64</v>
      </c>
      <c r="B52" s="51"/>
      <c r="C52" s="51"/>
      <c r="D52" s="3"/>
      <c r="E52" s="3"/>
      <c r="F52" s="3"/>
    </row>
    <row r="53" spans="1:6" ht="18" customHeight="1">
      <c r="A53" s="3"/>
      <c r="B53" s="3"/>
      <c r="C53" s="3"/>
      <c r="D53" s="3"/>
      <c r="E53" s="3"/>
      <c r="F53" s="3"/>
    </row>
    <row r="54" spans="1:6" ht="18" customHeight="1">
      <c r="A54" s="3"/>
      <c r="B54" s="3"/>
      <c r="C54" s="3"/>
      <c r="D54" s="9"/>
      <c r="E54" s="3"/>
      <c r="F54" s="3"/>
    </row>
    <row r="55" spans="1:6" ht="18" customHeight="1">
      <c r="A55" s="3"/>
      <c r="B55" s="3"/>
      <c r="C55" s="3"/>
      <c r="D55" s="3"/>
      <c r="E55" s="3"/>
      <c r="F55" s="3"/>
    </row>
    <row r="56" spans="1:6" ht="18" customHeight="1">
      <c r="A56" s="3"/>
      <c r="B56" s="3"/>
      <c r="C56" s="3"/>
      <c r="D56" s="3"/>
      <c r="E56" s="3"/>
      <c r="F56" s="3"/>
    </row>
    <row r="57" spans="1:6" ht="18" customHeight="1">
      <c r="A57" s="3"/>
      <c r="B57" s="3"/>
      <c r="C57" s="3"/>
      <c r="D57" s="3"/>
      <c r="E57" s="3"/>
      <c r="F57" s="3"/>
    </row>
    <row r="58" spans="1:6" ht="18" customHeight="1">
      <c r="A58" s="3"/>
      <c r="B58" s="3"/>
      <c r="C58" s="3" t="s">
        <v>14</v>
      </c>
      <c r="D58" s="3"/>
      <c r="E58" s="3"/>
      <c r="F58" s="3"/>
    </row>
    <row r="59" spans="1:6" ht="18" customHeight="1">
      <c r="A59" s="3"/>
      <c r="B59" s="3"/>
      <c r="C59" s="3"/>
      <c r="D59" s="3"/>
      <c r="E59" s="3"/>
      <c r="F59" s="3"/>
    </row>
    <row r="60" spans="1:6" ht="18" customHeight="1"/>
    <row r="61" spans="1:6" ht="18" customHeight="1"/>
    <row r="62" spans="1:6" ht="18" customHeight="1"/>
    <row r="63" spans="1:6" ht="18" customHeight="1"/>
    <row r="64" spans="1:6" ht="18" customHeight="1"/>
    <row r="65" ht="18" customHeight="1"/>
    <row r="66" ht="18" customHeight="1"/>
  </sheetData>
  <mergeCells count="54">
    <mergeCell ref="C47:D47"/>
    <mergeCell ref="C48:D48"/>
    <mergeCell ref="C49:D49"/>
    <mergeCell ref="C5:D5"/>
    <mergeCell ref="C7:D7"/>
    <mergeCell ref="C8:D8"/>
    <mergeCell ref="C6:D6"/>
    <mergeCell ref="C26:D26"/>
    <mergeCell ref="C25:D25"/>
    <mergeCell ref="C27:D27"/>
    <mergeCell ref="C28:D28"/>
    <mergeCell ref="C29:D29"/>
    <mergeCell ref="F3:F4"/>
    <mergeCell ref="E3:E4"/>
    <mergeCell ref="C10:D10"/>
    <mergeCell ref="C33:D33"/>
    <mergeCell ref="C31:D31"/>
    <mergeCell ref="C30:D30"/>
    <mergeCell ref="C12:D12"/>
    <mergeCell ref="C14:D14"/>
    <mergeCell ref="C15:D15"/>
    <mergeCell ref="C16:D16"/>
    <mergeCell ref="C17:D17"/>
    <mergeCell ref="C18:D18"/>
    <mergeCell ref="C19:D19"/>
    <mergeCell ref="C22:D22"/>
    <mergeCell ref="C23:D23"/>
    <mergeCell ref="C32:D32"/>
    <mergeCell ref="A3:A4"/>
    <mergeCell ref="C13:D13"/>
    <mergeCell ref="C20:D20"/>
    <mergeCell ref="C21:D21"/>
    <mergeCell ref="C24:D24"/>
    <mergeCell ref="B1:E1"/>
    <mergeCell ref="C3:D4"/>
    <mergeCell ref="B3:B4"/>
    <mergeCell ref="C9:D9"/>
    <mergeCell ref="C11:D11"/>
    <mergeCell ref="A52:C52"/>
    <mergeCell ref="A51:C51"/>
    <mergeCell ref="C50:D50"/>
    <mergeCell ref="C34:D34"/>
    <mergeCell ref="C35:D35"/>
    <mergeCell ref="C36:D36"/>
    <mergeCell ref="C39:D39"/>
    <mergeCell ref="C42:D42"/>
    <mergeCell ref="C37:D37"/>
    <mergeCell ref="C38:D38"/>
    <mergeCell ref="C40:D40"/>
    <mergeCell ref="C41:D41"/>
    <mergeCell ref="C43:D43"/>
    <mergeCell ref="C44:D44"/>
    <mergeCell ref="C45:D45"/>
    <mergeCell ref="C46:D46"/>
  </mergeCells>
  <phoneticPr fontId="19" type="noConversion"/>
  <printOptions horizontalCentered="1"/>
  <pageMargins left="0.39370078740157483" right="0.19685039370078741" top="1.1811023622047245" bottom="3.937007874015748E-2" header="0.51181102362204722" footer="0.51181102362204722"/>
  <pageSetup paperSize="9" scale="57" fitToWidth="0" fitToHeight="0" orientation="landscape" horizontalDpi="4294967295" verticalDpi="300" r:id="rId1"/>
  <headerFooter alignWithMargins="0">
    <oddHeader xml:space="preserve">&amp;R&amp;9Tabela Nr 2
do Uchwały Rady Powiatu Wołomińskiego Nr XLV-503/2014
   z dnia  19  sierpnia 2014 r. </oddHeader>
  </headerFooter>
  <rowBreaks count="2" manualBreakCount="2">
    <brk id="25" max="8" man="1"/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2014-08-20T09:08:07Z</cp:lastPrinted>
  <dcterms:created xsi:type="dcterms:W3CDTF">2008-11-04T11:49:28Z</dcterms:created>
  <dcterms:modified xsi:type="dcterms:W3CDTF">2014-08-20T09:18:57Z</dcterms:modified>
</cp:coreProperties>
</file>